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3D7790B6-262D-4BC3-83CD-ADE09B5C25E0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I14" i="1"/>
  <c r="L14" i="1" s="1"/>
  <c r="I13" i="1"/>
  <c r="L13" i="1" s="1"/>
  <c r="I12" i="1"/>
  <c r="L12" i="1" s="1"/>
  <c r="I11" i="1"/>
  <c r="L11" i="1" s="1"/>
  <c r="I10" i="1"/>
  <c r="I9" i="1"/>
  <c r="L9" i="1" s="1"/>
  <c r="I15" i="1" l="1"/>
  <c r="L15" i="1" s="1"/>
  <c r="L10" i="1"/>
  <c r="K10" i="1"/>
  <c r="J10" i="1"/>
  <c r="K12" i="1"/>
  <c r="J12" i="1"/>
  <c r="K14" i="1"/>
  <c r="J14" i="1"/>
  <c r="K9" i="1"/>
  <c r="J9" i="1"/>
  <c r="K11" i="1"/>
  <c r="J11" i="1"/>
  <c r="K13" i="1"/>
  <c r="J13" i="1"/>
  <c r="J15" i="1" l="1"/>
  <c r="K15" i="1"/>
</calcChain>
</file>

<file path=xl/sharedStrings.xml><?xml version="1.0" encoding="utf-8"?>
<sst xmlns="http://schemas.openxmlformats.org/spreadsheetml/2006/main" count="48" uniqueCount="33">
  <si>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</si>
  <si>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</si>
  <si>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</si>
  <si>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</si>
  <si>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</si>
  <si>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</si>
  <si>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</si>
  <si>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</si>
  <si>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</si>
  <si>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</si>
  <si>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</si>
  <si>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</si>
  <si>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</si>
  <si>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</si>
  <si>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010</t>
  </si>
  <si>
    <t>Ajalpan</t>
  </si>
  <si>
    <t>14</t>
  </si>
  <si>
    <t>036</t>
  </si>
  <si>
    <t>Coyomeapan</t>
  </si>
  <si>
    <t>061</t>
  </si>
  <si>
    <t>Eloxochitlán</t>
  </si>
  <si>
    <t>145</t>
  </si>
  <si>
    <t>San Sebastián Tlacotepec</t>
  </si>
  <si>
    <t>195</t>
  </si>
  <si>
    <t>Vicente Guerrero</t>
  </si>
  <si>
    <t>217</t>
  </si>
  <si>
    <t>Zoquitlán</t>
  </si>
  <si>
    <t>Total de la región 14</t>
  </si>
  <si>
    <t xml:space="preserve">Fuente: Instituto Nacional de Estadística y Geografía: Censo de Pobalción y Vivienda 2020 y Consejo Estatal de Población (COESPO) </t>
  </si>
  <si>
    <t xml:space="preserve">Consejo Estatal de Población (COESPO) </t>
  </si>
  <si>
    <t>Según datos del Censo de población y vivienda 2020 del Instituto Nacional de Estadística y Geografía.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</si>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</sst>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3" fillId="0" borderId="0" xfId="0" applyNumberFormat="1" applyFont="1"/>
    <xf numFmtId="2" fontId="3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7"/>
  <sheetViews>
    <sheetView tabSelected="1" workbookViewId="0">
      <selection activeCell="E19" sqref="E19"/>
    </sheetView>
  </sheetViews>
  <sheetFormatPr baseColWidth="10" defaultRowHeight="14.25" x14ac:dyDescent="0.2"/>
  <cols>
    <col min="1" max="3" width="11.42578125" style="1"/>
    <col min="4" max="4" width="30.7109375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5" t="s">
        <v>29</v>
      </c>
    </row>
    <row r="3" spans="1:12" x14ac:dyDescent="0.2">
      <c r="A3" s="1" t="s">
        <v>32</v>
      </c>
    </row>
    <row r="4" spans="1:12" x14ac:dyDescent="0.2">
      <c r="A4" s="1" t="s">
        <v>30</v>
      </c>
    </row>
    <row r="6" spans="1:12" x14ac:dyDescent="0.2">
      <c r="A6" s="1" t="s">
        <v>31</v>
      </c>
      <c r="B6" s="1">
        <v>14</v>
      </c>
    </row>
    <row r="8" spans="1:12" ht="38.25" x14ac:dyDescent="0.2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2">
        <v>24632</v>
      </c>
      <c r="G9" s="2">
        <v>46357</v>
      </c>
      <c r="H9" s="2">
        <v>3774</v>
      </c>
      <c r="I9" s="2">
        <f t="shared" ref="I9:I14" si="0">SUM(F9:H9)</f>
        <v>74763</v>
      </c>
      <c r="J9" s="3">
        <f t="shared" ref="J9:J15" si="1">F9/I9*100</f>
        <v>32.946778486684593</v>
      </c>
      <c r="K9" s="3">
        <f t="shared" ref="K9:K15" si="2">G9/I9*100</f>
        <v>62.005269986490639</v>
      </c>
      <c r="L9" s="3">
        <f t="shared" ref="L9:L15" si="3">H9/I9*100</f>
        <v>5.0479515268247663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2">
        <v>5374</v>
      </c>
      <c r="G10" s="2">
        <v>8208</v>
      </c>
      <c r="H10" s="2">
        <v>1224</v>
      </c>
      <c r="I10" s="2">
        <f t="shared" si="0"/>
        <v>14806</v>
      </c>
      <c r="J10" s="3">
        <f t="shared" si="1"/>
        <v>36.296096177225451</v>
      </c>
      <c r="K10" s="3">
        <f t="shared" si="2"/>
        <v>55.436985006078622</v>
      </c>
      <c r="L10" s="3">
        <f t="shared" si="3"/>
        <v>8.2669188166959344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2">
        <v>4923</v>
      </c>
      <c r="G11" s="2">
        <v>8604</v>
      </c>
      <c r="H11" s="2">
        <v>934</v>
      </c>
      <c r="I11" s="2">
        <f t="shared" si="0"/>
        <v>14461</v>
      </c>
      <c r="J11" s="3">
        <f t="shared" si="1"/>
        <v>34.043288845861284</v>
      </c>
      <c r="K11" s="3">
        <f t="shared" si="2"/>
        <v>59.497960030426668</v>
      </c>
      <c r="L11" s="3">
        <f t="shared" si="3"/>
        <v>6.4587511237120534</v>
      </c>
    </row>
    <row r="12" spans="1:12" x14ac:dyDescent="0.2">
      <c r="A12" s="1" t="s">
        <v>12</v>
      </c>
      <c r="B12" s="1" t="s">
        <v>13</v>
      </c>
      <c r="C12" s="1" t="s">
        <v>21</v>
      </c>
      <c r="D12" s="1" t="s">
        <v>22</v>
      </c>
      <c r="E12" s="1" t="s">
        <v>16</v>
      </c>
      <c r="F12" s="2">
        <v>4379</v>
      </c>
      <c r="G12" s="2">
        <v>7594</v>
      </c>
      <c r="H12" s="2">
        <v>1214</v>
      </c>
      <c r="I12" s="2">
        <f t="shared" si="0"/>
        <v>13187</v>
      </c>
      <c r="J12" s="3">
        <f t="shared" si="1"/>
        <v>33.206946234928338</v>
      </c>
      <c r="K12" s="3">
        <f t="shared" si="2"/>
        <v>57.587017517251837</v>
      </c>
      <c r="L12" s="3">
        <f t="shared" si="3"/>
        <v>9.2060362478198225</v>
      </c>
    </row>
    <row r="13" spans="1:12" x14ac:dyDescent="0.2">
      <c r="A13" s="1" t="s">
        <v>12</v>
      </c>
      <c r="B13" s="1" t="s">
        <v>13</v>
      </c>
      <c r="C13" s="1" t="s">
        <v>23</v>
      </c>
      <c r="D13" s="1" t="s">
        <v>24</v>
      </c>
      <c r="E13" s="1" t="s">
        <v>16</v>
      </c>
      <c r="F13" s="2">
        <v>9245</v>
      </c>
      <c r="G13" s="2">
        <v>15368</v>
      </c>
      <c r="H13" s="2">
        <v>1945</v>
      </c>
      <c r="I13" s="2">
        <f t="shared" si="0"/>
        <v>26558</v>
      </c>
      <c r="J13" s="3">
        <f t="shared" si="1"/>
        <v>34.810603208072898</v>
      </c>
      <c r="K13" s="3">
        <f t="shared" si="2"/>
        <v>57.8658031478274</v>
      </c>
      <c r="L13" s="3">
        <f t="shared" si="3"/>
        <v>7.3235936440997058</v>
      </c>
    </row>
    <row r="14" spans="1:12" x14ac:dyDescent="0.2">
      <c r="A14" s="1" t="s">
        <v>12</v>
      </c>
      <c r="B14" s="1" t="s">
        <v>13</v>
      </c>
      <c r="C14" s="1" t="s">
        <v>25</v>
      </c>
      <c r="D14" s="1" t="s">
        <v>26</v>
      </c>
      <c r="E14" s="1" t="s">
        <v>16</v>
      </c>
      <c r="F14" s="2">
        <v>7078</v>
      </c>
      <c r="G14" s="2">
        <v>11356</v>
      </c>
      <c r="H14" s="2">
        <v>1901</v>
      </c>
      <c r="I14" s="2">
        <f t="shared" si="0"/>
        <v>20335</v>
      </c>
      <c r="J14" s="3">
        <f t="shared" si="1"/>
        <v>34.806983034177527</v>
      </c>
      <c r="K14" s="3">
        <f t="shared" si="2"/>
        <v>55.844602901401529</v>
      </c>
      <c r="L14" s="3">
        <f t="shared" si="3"/>
        <v>9.3484140644209486</v>
      </c>
    </row>
    <row r="15" spans="1:12" ht="15" thickBot="1" x14ac:dyDescent="0.25">
      <c r="E15" s="4" t="s">
        <v>27</v>
      </c>
      <c r="F15" s="9">
        <f>SUBTOTAL(9,F9:F14)</f>
        <v>55631</v>
      </c>
      <c r="G15" s="9">
        <f>SUBTOTAL(9,G9:G14)</f>
        <v>97487</v>
      </c>
      <c r="H15" s="9">
        <f>SUBTOTAL(9,H9:H14)</f>
        <v>10992</v>
      </c>
      <c r="I15" s="9">
        <f>SUBTOTAL(9,I9:I14)</f>
        <v>164110</v>
      </c>
      <c r="J15" s="10">
        <f t="shared" si="1"/>
        <v>33.898604594479316</v>
      </c>
      <c r="K15" s="10">
        <f t="shared" si="2"/>
        <v>59.403448906221435</v>
      </c>
      <c r="L15" s="10">
        <f t="shared" si="3"/>
        <v>6.6979464992992508</v>
      </c>
    </row>
    <row r="16" spans="1:12" ht="15.75" thickTop="1" thickBot="1" x14ac:dyDescent="0.25">
      <c r="A16" s="6" t="s">
        <v>28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ht="15" thickTop="1" x14ac:dyDescent="0.2"/>
  </sheetData>
  <mergeCells count="1">
    <mergeCell ref="A16:L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2021-06-02T17:25:20Z</dcterms:modified>
</cp:coreProperties>
</file>